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8" windowHeight="73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<sst xmlns="http://schemas.openxmlformats.org/spreadsheetml/2006/main" count="46" uniqueCount="46">
  <si>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流水號</t>
  </si>
  <si>
    <t>計畫名稱</t>
  </si>
  <si>
    <t>計畫編號</t>
  </si>
  <si>
    <t>計畫主持人</t>
  </si>
  <si>
    <t>計畫核定金額(A)：</t>
  </si>
  <si>
    <t>學校統籌運用(F1=F*0.2)</t>
  </si>
  <si>
    <t>結餘款專帳循環使用(F2=F*0.8)
□主持人或□執行單位</t>
  </si>
  <si>
    <t>會  簽</t>
  </si>
  <si>
    <t>計畫主持人</t>
  </si>
  <si>
    <t xml:space="preserve">              系所主任</t>
  </si>
  <si>
    <t xml:space="preserve">    院長（中心主任）</t>
  </si>
  <si>
    <t>校長（或授權人）</t>
  </si>
  <si>
    <t>實支數(B)：</t>
  </si>
  <si>
    <t>附    件</t>
  </si>
  <si>
    <t>執行單位</t>
  </si>
  <si>
    <t>委託單位</t>
  </si>
  <si>
    <t>□結餘款需繳回委託單位</t>
  </si>
  <si>
    <t>□2.經費分配表最終版之影本</t>
  </si>
  <si>
    <t>□3.兼任助理雇用/學習資料明細表</t>
  </si>
  <si>
    <t>□4.已支用經費之原始憑證需送回委託單位</t>
  </si>
  <si>
    <t>執行率(B)/(A)：</t>
  </si>
  <si>
    <t>結餘款(C)：</t>
  </si>
  <si>
    <t>□結餘款在一萬元以內者，全數納入校結餘款(F≦1萬元)：</t>
  </si>
  <si>
    <t>結餘款分配，請依執行率選擇提撥方式(請依結餘情形保留以下公式核算之金額)</t>
  </si>
  <si>
    <r>
      <t>□1.收支報告表</t>
    </r>
    <r>
      <rPr>
        <u val="single"/>
        <sz val="11"/>
        <rFont val="標楷體"/>
        <family val="4"/>
      </rPr>
      <t xml:space="preserve">             </t>
    </r>
    <r>
      <rPr>
        <sz val="11"/>
        <rFont val="標楷體"/>
        <family val="4"/>
      </rPr>
      <t>份</t>
    </r>
    <r>
      <rPr>
        <b/>
        <sz val="11"/>
        <rFont val="標楷體"/>
        <family val="4"/>
      </rPr>
      <t>(計畫主持人簽章及註明日期)</t>
    </r>
  </si>
  <si>
    <t>計畫經費核定與結餘情形</t>
  </si>
  <si>
    <r>
      <t>□結餘款部分需繳回委託單位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繳回項目</t>
    </r>
    <r>
      <rPr>
        <u val="single"/>
        <sz val="11"/>
        <rFont val="標楷體"/>
        <family val="4"/>
      </rPr>
      <t xml:space="preserve">                </t>
    </r>
    <r>
      <rPr>
        <sz val="11"/>
        <rFont val="標楷體"/>
        <family val="4"/>
      </rPr>
      <t>(D)</t>
    </r>
  </si>
  <si>
    <r>
      <t>計畫結餘款提撥方式</t>
    </r>
    <r>
      <rPr>
        <sz val="11"/>
        <rFont val="標楷體"/>
        <family val="4"/>
      </rPr>
      <t>(扣除繳回委託單位款項後之結餘款，依下列比例分配)</t>
    </r>
  </si>
  <si>
    <t>□執行率達80％(含)以上，結餘款(F=C-D-E)：</t>
  </si>
  <si>
    <t>□執行率未達80%，結餘款計算方式(G=C-D-E)：</t>
  </si>
  <si>
    <t>學校統籌運用(G1=G*0.3)</t>
  </si>
  <si>
    <t>結餘款專帳循環使用(G2=G*0.7)
□主持人或□執行單位</t>
  </si>
  <si>
    <r>
      <rPr>
        <b/>
        <sz val="10"/>
        <rFont val="標楷體"/>
        <family val="4"/>
      </rPr>
      <t>備註：</t>
    </r>
    <r>
      <rPr>
        <sz val="10"/>
        <rFont val="標楷體"/>
        <family val="4"/>
      </rPr>
      <t xml:space="preserve">
1.計畫主持人上網(主計室網站)列印收支報告表(建教合作格式)連同產學合作結案申請表依行政程序核章後送主計室。
2.請確認各類報告均已繳交，若未完成報告繳交無法結案</t>
    </r>
  </si>
  <si>
    <r>
      <t>□以其他經費(流水號：</t>
    </r>
    <r>
      <rPr>
        <u val="single"/>
        <sz val="11"/>
        <rFont val="標楷體"/>
        <family val="4"/>
      </rPr>
      <t xml:space="preserve">              </t>
    </r>
    <r>
      <rPr>
        <sz val="11"/>
        <rFont val="標楷體"/>
        <family val="4"/>
      </rPr>
      <t xml:space="preserve"> )撥交  (檢附撥交表)</t>
    </r>
  </si>
  <si>
    <t>總務處</t>
  </si>
  <si>
    <t>主計室</t>
  </si>
  <si>
    <r>
      <t>□本計畫為技術服務收入，依產學合作辦法規定，上年度結餘款結轉
至結餘專戶：（流水號：</t>
    </r>
    <r>
      <rPr>
        <u val="single"/>
        <sz val="11"/>
        <rFont val="標楷體"/>
        <family val="4"/>
      </rPr>
      <t xml:space="preserve">                           </t>
    </r>
    <r>
      <rPr>
        <sz val="11"/>
        <rFont val="標楷體"/>
        <family val="4"/>
      </rPr>
      <t>）</t>
    </r>
  </si>
  <si>
    <r>
      <t>□本計畫結餘款</t>
    </r>
    <r>
      <rPr>
        <b/>
        <sz val="11"/>
        <rFont val="標楷體"/>
        <family val="4"/>
      </rPr>
      <t>(E)</t>
    </r>
  </si>
  <si>
    <t>□是     □否</t>
  </si>
  <si>
    <r>
      <t xml:space="preserve">應負擔身障人員進用攤提費用
</t>
    </r>
    <r>
      <rPr>
        <sz val="9"/>
        <color indexed="10"/>
        <rFont val="標楷體"/>
        <family val="4"/>
      </rPr>
      <t>(請依人事系統中「兼任助理雇用/學習資料明細表」填寫)</t>
    </r>
    <r>
      <rPr>
        <sz val="10"/>
        <color indexed="10"/>
        <rFont val="標楷體"/>
        <family val="4"/>
      </rPr>
      <t xml:space="preserve">   </t>
    </r>
  </si>
  <si>
    <r>
      <t>校</t>
    </r>
    <r>
      <rPr>
        <u val="single"/>
        <sz val="11"/>
        <rFont val="標楷體"/>
        <family val="4"/>
      </rPr>
      <t xml:space="preserve">         </t>
    </r>
    <r>
      <rPr>
        <sz val="11"/>
        <rFont val="標楷體"/>
        <family val="4"/>
      </rPr>
      <t>；院</t>
    </r>
    <r>
      <rPr>
        <u val="single"/>
        <sz val="11"/>
        <rFont val="標楷體"/>
        <family val="4"/>
      </rPr>
      <t xml:space="preserve">        </t>
    </r>
    <r>
      <rPr>
        <sz val="11"/>
        <rFont val="標楷體"/>
        <family val="4"/>
      </rPr>
      <t>；系(中心)</t>
    </r>
    <r>
      <rPr>
        <u val="single"/>
        <sz val="11"/>
        <rFont val="標楷體"/>
        <family val="4"/>
      </rPr>
      <t xml:space="preserve">        </t>
    </r>
    <r>
      <rPr>
        <sz val="11"/>
        <rFont val="標楷體"/>
        <family val="4"/>
      </rPr>
      <t>；共</t>
    </r>
  </si>
  <si>
    <t>管理費編列是否有專簽降低或免收情形：</t>
  </si>
  <si>
    <t>計畫結餘款，應優先提撥管理費原編列不足部分</t>
  </si>
  <si>
    <r>
      <t>(若為</t>
    </r>
    <r>
      <rPr>
        <sz val="11"/>
        <color indexed="10"/>
        <rFont val="標楷體"/>
        <family val="4"/>
      </rPr>
      <t>是</t>
    </r>
    <r>
      <rPr>
        <sz val="11"/>
        <rFont val="標楷體"/>
        <family val="4"/>
      </rPr>
      <t>請填下方欄位)</t>
    </r>
  </si>
  <si>
    <r>
      <t>研發處</t>
    </r>
    <r>
      <rPr>
        <sz val="8"/>
        <rFont val="新細明體"/>
        <family val="1"/>
      </rPr>
      <t xml:space="preserve"> □身障攤提費用已繳納</t>
    </r>
  </si>
  <si>
    <r>
      <t xml:space="preserve">                       中央大學產學合作計畫結案申請表          </t>
    </r>
    <r>
      <rPr>
        <sz val="8"/>
        <rFont val="標楷體"/>
        <family val="4"/>
      </rPr>
      <t>112.5.8修正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</si>
</sst>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元&quot;"/>
    <numFmt numFmtId="177" formatCode="0.0%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b/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sz val="8"/>
      <name val="新細明體"/>
      <family val="1"/>
    </font>
    <font>
      <b/>
      <sz val="14"/>
      <name val="標楷體"/>
      <family val="4"/>
    </font>
    <font>
      <sz val="8"/>
      <name val="標楷體"/>
      <family val="4"/>
    </font>
    <font>
      <u val="single"/>
      <sz val="11"/>
      <name val="標楷體"/>
      <family val="4"/>
    </font>
    <font>
      <b/>
      <sz val="10"/>
      <name val="標楷體"/>
      <family val="4"/>
    </font>
    <font>
      <sz val="11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/>
      <right style="thick"/>
      <top style="double"/>
      <bottom style="thin"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 style="thick"/>
      <top style="double"/>
      <bottom style="double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double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dashed"/>
      <right style="thick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>
        <color indexed="63"/>
      </top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/>
      <bottom/>
    </border>
    <border>
      <left style="thick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>
        <color indexed="63"/>
      </right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 style="thick"/>
      <right style="thin"/>
      <top style="thick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6" fillId="6" borderId="13" xfId="0" applyNumberFormat="1" applyFont="1" applyFill="1" applyBorder="1" applyAlignment="1">
      <alignment vertical="center"/>
    </xf>
    <xf numFmtId="0" fontId="7" fillId="0" borderId="26" xfId="0" applyFont="1" applyBorder="1" applyAlignment="1">
      <alignment vertical="top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176" fontId="6" fillId="0" borderId="29" xfId="0" applyNumberFormat="1" applyFont="1" applyBorder="1" applyAlignment="1">
      <alignment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left" vertical="center"/>
    </xf>
    <xf numFmtId="0" fontId="6" fillId="6" borderId="44" xfId="0" applyFont="1" applyFill="1" applyBorder="1" applyAlignment="1">
      <alignment horizontal="left" vertical="center"/>
    </xf>
    <xf numFmtId="0" fontId="6" fillId="6" borderId="45" xfId="0" applyFont="1" applyFill="1" applyBorder="1" applyAlignment="1">
      <alignment horizontal="left" vertical="center"/>
    </xf>
    <xf numFmtId="0" fontId="6" fillId="6" borderId="46" xfId="0" applyFont="1" applyFill="1" applyBorder="1" applyAlignment="1">
      <alignment horizontal="left" vertical="center" wrapText="1"/>
    </xf>
    <xf numFmtId="0" fontId="6" fillId="6" borderId="47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top"/>
    </xf>
    <xf numFmtId="0" fontId="7" fillId="0" borderId="51" xfId="0" applyFont="1" applyBorder="1" applyAlignment="1">
      <alignment horizontal="left" vertical="top"/>
    </xf>
    <xf numFmtId="0" fontId="7" fillId="0" borderId="52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9" fontId="6" fillId="0" borderId="27" xfId="0" applyNumberFormat="1" applyFont="1" applyBorder="1" applyAlignment="1">
      <alignment horizontal="right" vertical="center"/>
    </xf>
    <xf numFmtId="9" fontId="6" fillId="0" borderId="35" xfId="0" applyNumberFormat="1" applyFont="1" applyBorder="1" applyAlignment="1">
      <alignment horizontal="right" vertical="center"/>
    </xf>
    <xf numFmtId="9" fontId="6" fillId="0" borderId="53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176" fontId="6" fillId="0" borderId="4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right" vertical="center" wrapText="1"/>
    </xf>
    <xf numFmtId="9" fontId="6" fillId="0" borderId="59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176" fontId="6" fillId="0" borderId="46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20" zoomScaleNormal="120" workbookViewId="0" topLeftCell="A16">
      <selection activeCell="J5" sqref="J5"/>
    </sheetView>
  </sheetViews>
  <sheetFormatPr defaultColWidth="9.00390625" defaultRowHeight="16.5"/>
  <cols>
    <col min="1" max="1" width="13.875" style="0" customWidth="1"/>
    <col min="2" max="2" width="8.125" style="0" customWidth="1"/>
    <col min="3" max="3" width="9.50390625" style="0" customWidth="1"/>
    <col min="4" max="4" width="11.625" style="0" customWidth="1"/>
    <col min="5" max="5" width="13.125" style="0" customWidth="1"/>
    <col min="6" max="6" width="22.00390625" style="0" customWidth="1"/>
    <col min="7" max="7" width="21.00390625" style="0" customWidth="1"/>
    <col min="8" max="8" width="5.625" style="0" customWidth="1"/>
  </cols>
  <sheetData>
    <row r="1" spans="1:13" ht="19.5" customHeight="1" thickBot="1">
      <c r="A1" s="82" t="s">
        <v>45</v>
      </c>
      <c r="B1" s="83"/>
      <c r="C1" s="83"/>
      <c r="D1" s="83"/>
      <c r="E1" s="83"/>
      <c r="F1" s="83"/>
      <c r="G1" s="83"/>
      <c r="H1" s="2"/>
      <c r="I1" s="2"/>
      <c r="J1" s="2"/>
      <c r="K1" s="2"/>
      <c r="L1" s="2"/>
      <c r="M1" s="2"/>
    </row>
    <row r="2" spans="1:13" ht="21" customHeight="1" thickTop="1">
      <c r="A2" s="3" t="s">
        <v>1</v>
      </c>
      <c r="B2" s="92"/>
      <c r="C2" s="93"/>
      <c r="D2" s="93"/>
      <c r="E2" s="94"/>
      <c r="F2" s="22" t="s">
        <v>0</v>
      </c>
      <c r="G2" s="16"/>
      <c r="H2" s="1"/>
      <c r="I2" s="1"/>
      <c r="J2" s="1"/>
      <c r="K2" s="1"/>
      <c r="L2" s="1"/>
      <c r="M2" s="1"/>
    </row>
    <row r="3" spans="1:13" ht="21" customHeight="1">
      <c r="A3" s="17" t="s">
        <v>15</v>
      </c>
      <c r="B3" s="65"/>
      <c r="C3" s="66"/>
      <c r="D3" s="67"/>
      <c r="E3" s="18" t="s">
        <v>14</v>
      </c>
      <c r="F3" s="60"/>
      <c r="G3" s="61"/>
      <c r="H3" s="1"/>
      <c r="I3" s="1"/>
      <c r="J3" s="1"/>
      <c r="K3" s="1"/>
      <c r="L3" s="1"/>
      <c r="M3" s="1"/>
    </row>
    <row r="4" spans="1:13" ht="23.25" customHeight="1">
      <c r="A4" s="4" t="s">
        <v>2</v>
      </c>
      <c r="B4" s="65"/>
      <c r="C4" s="66"/>
      <c r="D4" s="67"/>
      <c r="E4" s="15" t="s">
        <v>3</v>
      </c>
      <c r="F4" s="60"/>
      <c r="G4" s="61"/>
      <c r="H4" s="1"/>
      <c r="I4" s="1"/>
      <c r="J4" s="1"/>
      <c r="K4" s="1"/>
      <c r="L4" s="1"/>
      <c r="M4" s="1"/>
    </row>
    <row r="5" spans="1:13" ht="22.5" customHeight="1">
      <c r="A5" s="84" t="s">
        <v>13</v>
      </c>
      <c r="B5" s="12" t="s">
        <v>24</v>
      </c>
      <c r="C5" s="11"/>
      <c r="D5" s="11"/>
      <c r="E5" s="11"/>
      <c r="F5" s="11"/>
      <c r="G5" s="13"/>
      <c r="H5" s="1"/>
      <c r="I5" s="1"/>
      <c r="J5" s="1"/>
      <c r="K5" s="1"/>
      <c r="L5" s="1"/>
      <c r="M5" s="1"/>
    </row>
    <row r="6" spans="1:13" ht="21" customHeight="1">
      <c r="A6" s="84"/>
      <c r="B6" s="62" t="s">
        <v>17</v>
      </c>
      <c r="C6" s="63"/>
      <c r="D6" s="63"/>
      <c r="E6" s="63"/>
      <c r="F6" s="63"/>
      <c r="G6" s="64"/>
      <c r="H6" s="1"/>
      <c r="I6" s="1"/>
      <c r="J6" s="1"/>
      <c r="K6" s="1"/>
      <c r="L6" s="1"/>
      <c r="M6" s="1"/>
    </row>
    <row r="7" spans="1:13" ht="19.5" customHeight="1">
      <c r="A7" s="84"/>
      <c r="B7" s="62" t="s">
        <v>18</v>
      </c>
      <c r="C7" s="63"/>
      <c r="D7" s="63"/>
      <c r="E7" s="63"/>
      <c r="F7" s="63"/>
      <c r="G7" s="64"/>
      <c r="H7" s="1"/>
      <c r="I7" s="1"/>
      <c r="J7" s="1"/>
      <c r="K7" s="1"/>
      <c r="L7" s="1"/>
      <c r="M7" s="1"/>
    </row>
    <row r="8" spans="1:13" ht="18.75" customHeight="1" thickBot="1">
      <c r="A8" s="84"/>
      <c r="B8" s="62" t="s">
        <v>19</v>
      </c>
      <c r="C8" s="63"/>
      <c r="D8" s="63"/>
      <c r="E8" s="63"/>
      <c r="F8" s="63"/>
      <c r="G8" s="64"/>
      <c r="H8" s="1"/>
      <c r="I8" s="1"/>
      <c r="J8" s="1"/>
      <c r="K8" s="1"/>
      <c r="L8" s="1"/>
      <c r="M8" s="1"/>
    </row>
    <row r="9" spans="1:13" ht="24" customHeight="1" thickBot="1" thickTop="1">
      <c r="A9" s="85"/>
      <c r="B9" s="86"/>
      <c r="C9" s="86"/>
      <c r="D9" s="86"/>
      <c r="E9" s="86"/>
      <c r="F9" s="86"/>
      <c r="G9" s="87"/>
      <c r="H9" s="1"/>
      <c r="I9" s="1"/>
      <c r="J9" s="1"/>
      <c r="K9" s="1"/>
      <c r="L9" s="1"/>
      <c r="M9" s="1"/>
    </row>
    <row r="10" spans="1:13" ht="25.5" customHeight="1" thickTop="1">
      <c r="A10" s="38" t="s">
        <v>25</v>
      </c>
      <c r="B10" s="122" t="s">
        <v>4</v>
      </c>
      <c r="C10" s="123"/>
      <c r="D10" s="123"/>
      <c r="E10" s="123"/>
      <c r="F10" s="80">
        <v>0</v>
      </c>
      <c r="G10" s="81"/>
      <c r="H10" s="1"/>
      <c r="I10" s="1"/>
      <c r="J10" s="1"/>
      <c r="K10" s="14"/>
      <c r="L10" s="1"/>
      <c r="M10" s="1"/>
    </row>
    <row r="11" spans="1:13" ht="21.75" customHeight="1">
      <c r="A11" s="39"/>
      <c r="B11" s="72" t="s">
        <v>12</v>
      </c>
      <c r="C11" s="73"/>
      <c r="D11" s="73"/>
      <c r="E11" s="73"/>
      <c r="F11" s="58">
        <v>0</v>
      </c>
      <c r="G11" s="59"/>
      <c r="H11" s="1"/>
      <c r="I11" s="1"/>
      <c r="J11" s="1"/>
      <c r="K11" s="1"/>
      <c r="L11" s="1"/>
      <c r="M11" s="1"/>
    </row>
    <row r="12" spans="1:13" ht="21.75" customHeight="1">
      <c r="A12" s="39"/>
      <c r="B12" s="72" t="s">
        <v>20</v>
      </c>
      <c r="C12" s="73"/>
      <c r="D12" s="73"/>
      <c r="E12" s="73"/>
      <c r="F12" s="90">
        <f>IF(F11=0,0,F11/F10)</f>
        <v>0</v>
      </c>
      <c r="G12" s="91"/>
      <c r="H12" s="1"/>
      <c r="I12" s="1"/>
      <c r="J12" s="1"/>
      <c r="K12" s="1"/>
      <c r="L12" s="1"/>
      <c r="M12" s="1"/>
    </row>
    <row r="13" spans="1:13" ht="19.5" customHeight="1">
      <c r="A13" s="39"/>
      <c r="B13" s="88" t="s">
        <v>21</v>
      </c>
      <c r="C13" s="89"/>
      <c r="D13" s="89"/>
      <c r="E13" s="89"/>
      <c r="F13" s="117">
        <f>SUM(F10-F11)</f>
        <v>0</v>
      </c>
      <c r="G13" s="118"/>
      <c r="H13" s="1"/>
      <c r="I13" s="1"/>
      <c r="J13" s="1"/>
      <c r="K13" s="1"/>
      <c r="L13" s="1"/>
      <c r="M13" s="1"/>
    </row>
    <row r="14" spans="1:13" ht="21" customHeight="1">
      <c r="A14" s="39"/>
      <c r="B14" s="35" t="s">
        <v>16</v>
      </c>
      <c r="C14" s="36"/>
      <c r="D14" s="36"/>
      <c r="E14" s="36"/>
      <c r="F14" s="37"/>
      <c r="G14" s="5">
        <v>0</v>
      </c>
      <c r="H14" s="1"/>
      <c r="I14" s="1"/>
      <c r="J14" s="1"/>
      <c r="K14" s="1"/>
      <c r="L14" s="1"/>
      <c r="M14" s="1"/>
    </row>
    <row r="15" spans="1:13" ht="21" customHeight="1" thickBot="1">
      <c r="A15" s="39"/>
      <c r="B15" s="114" t="s">
        <v>26</v>
      </c>
      <c r="C15" s="115"/>
      <c r="D15" s="115"/>
      <c r="E15" s="115"/>
      <c r="F15" s="116"/>
      <c r="G15" s="5">
        <v>0</v>
      </c>
      <c r="H15" s="1"/>
      <c r="I15" s="1"/>
      <c r="J15" s="1"/>
      <c r="K15" s="1"/>
      <c r="L15" s="1"/>
      <c r="M15" s="1"/>
    </row>
    <row r="16" spans="1:7" ht="20.25" customHeight="1" thickTop="1">
      <c r="A16" s="40" t="s">
        <v>39</v>
      </c>
      <c r="B16" s="41"/>
      <c r="C16" s="42"/>
      <c r="D16" s="46" t="s">
        <v>37</v>
      </c>
      <c r="E16" s="47"/>
      <c r="F16" s="48"/>
      <c r="G16" s="26">
        <v>0</v>
      </c>
    </row>
    <row r="17" spans="1:7" ht="24.75" customHeight="1">
      <c r="A17" s="43"/>
      <c r="B17" s="44"/>
      <c r="C17" s="45"/>
      <c r="D17" s="49" t="s">
        <v>33</v>
      </c>
      <c r="E17" s="50"/>
      <c r="F17" s="50"/>
      <c r="G17" s="51"/>
    </row>
    <row r="18" spans="1:7" ht="18" customHeight="1">
      <c r="A18" s="52" t="s">
        <v>41</v>
      </c>
      <c r="B18" s="53"/>
      <c r="C18" s="53"/>
      <c r="D18" s="53"/>
      <c r="E18" s="54"/>
      <c r="F18" s="28" t="s">
        <v>38</v>
      </c>
      <c r="G18" s="29" t="s">
        <v>43</v>
      </c>
    </row>
    <row r="19" spans="1:7" ht="30" customHeight="1">
      <c r="A19" s="55" t="s">
        <v>42</v>
      </c>
      <c r="B19" s="56"/>
      <c r="C19" s="57"/>
      <c r="D19" s="109" t="s">
        <v>40</v>
      </c>
      <c r="E19" s="110"/>
      <c r="F19" s="110"/>
      <c r="G19" s="30">
        <v>0</v>
      </c>
    </row>
    <row r="20" spans="1:13" ht="20.25" customHeight="1" thickBot="1">
      <c r="A20" s="31" t="s">
        <v>23</v>
      </c>
      <c r="B20" s="32"/>
      <c r="C20" s="32"/>
      <c r="D20" s="32"/>
      <c r="E20" s="33"/>
      <c r="F20" s="33"/>
      <c r="G20" s="34"/>
      <c r="H20" s="1"/>
      <c r="I20" s="1"/>
      <c r="J20" s="1"/>
      <c r="K20" s="1"/>
      <c r="L20" s="1"/>
      <c r="M20" s="1"/>
    </row>
    <row r="21" spans="1:13" ht="39" customHeight="1" thickBot="1" thickTop="1">
      <c r="A21" s="39" t="s">
        <v>27</v>
      </c>
      <c r="B21" s="119" t="s">
        <v>36</v>
      </c>
      <c r="C21" s="120"/>
      <c r="D21" s="120"/>
      <c r="E21" s="120"/>
      <c r="F21" s="121"/>
      <c r="G21" s="23">
        <v>0</v>
      </c>
      <c r="H21" s="1"/>
      <c r="I21" s="1"/>
      <c r="J21" s="1"/>
      <c r="K21" s="1"/>
      <c r="L21" s="1"/>
      <c r="M21" s="1"/>
    </row>
    <row r="22" spans="1:13" ht="24" customHeight="1" thickBot="1" thickTop="1">
      <c r="A22" s="39"/>
      <c r="B22" s="107" t="s">
        <v>22</v>
      </c>
      <c r="C22" s="86"/>
      <c r="D22" s="86"/>
      <c r="E22" s="86"/>
      <c r="F22" s="108"/>
      <c r="G22" s="20">
        <f>IF(F13-G15-G16&lt;=10000,F13-G15-G16-G19,0)</f>
        <v>0</v>
      </c>
      <c r="H22" s="1"/>
      <c r="I22" s="1"/>
      <c r="J22" s="1"/>
      <c r="K22" s="1"/>
      <c r="L22" s="1"/>
      <c r="M22" s="1"/>
    </row>
    <row r="23" spans="1:13" ht="22.5" customHeight="1" thickTop="1">
      <c r="A23" s="39"/>
      <c r="B23" s="111" t="s">
        <v>28</v>
      </c>
      <c r="C23" s="112"/>
      <c r="D23" s="112"/>
      <c r="E23" s="112"/>
      <c r="F23" s="113"/>
      <c r="G23" s="6">
        <f>IF(F10=0,0,IF(F11=0,0,IF(80%/F12&lt;=1,IF(G22=0,F13-G14-G15-G16-G19,0),0)))</f>
        <v>0</v>
      </c>
      <c r="H23" s="1"/>
      <c r="I23" s="1"/>
      <c r="J23" s="1"/>
      <c r="K23" s="1"/>
      <c r="L23" s="1"/>
      <c r="M23" s="1"/>
    </row>
    <row r="24" spans="1:13" ht="20.25" customHeight="1">
      <c r="A24" s="39"/>
      <c r="B24" s="75">
        <v>0.2</v>
      </c>
      <c r="C24" s="76"/>
      <c r="D24" s="72" t="s">
        <v>5</v>
      </c>
      <c r="E24" s="73"/>
      <c r="F24" s="74"/>
      <c r="G24" s="7">
        <f>IF(F10=0,0,IF(F11=0,0,IF(80%/F12&lt;=1,IF(G23&gt;0,G23*0.2,0),0)))</f>
        <v>0</v>
      </c>
      <c r="H24" s="1"/>
      <c r="I24" s="1"/>
      <c r="J24" s="1"/>
      <c r="K24" s="1"/>
      <c r="L24" s="1"/>
      <c r="M24" s="1"/>
    </row>
    <row r="25" spans="1:13" ht="36" customHeight="1" thickBot="1">
      <c r="A25" s="39"/>
      <c r="B25" s="99">
        <v>0.8</v>
      </c>
      <c r="C25" s="100"/>
      <c r="D25" s="114" t="s">
        <v>6</v>
      </c>
      <c r="E25" s="115"/>
      <c r="F25" s="116"/>
      <c r="G25" s="5">
        <f>IF(F10=0,0,IF(F11=0,0,IF(80%/F12&lt;=1,IF(G23&gt;0,G23*0.8,0),0)))</f>
        <v>0</v>
      </c>
      <c r="H25" s="1"/>
      <c r="I25" s="1"/>
      <c r="J25" s="1"/>
      <c r="K25" s="1"/>
      <c r="L25" s="1"/>
      <c r="M25" s="1"/>
    </row>
    <row r="26" spans="1:13" ht="21.75" customHeight="1" thickTop="1">
      <c r="A26" s="39"/>
      <c r="B26" s="111" t="s">
        <v>29</v>
      </c>
      <c r="C26" s="112"/>
      <c r="D26" s="112"/>
      <c r="E26" s="112"/>
      <c r="F26" s="113"/>
      <c r="G26" s="8">
        <f>IF(F10=0,0,IF(F11=0,0,IF(80%/F12&gt;1,IF(G22=0,F13-G14-G15-G16-G19,0),0)))</f>
        <v>0</v>
      </c>
      <c r="H26" s="1"/>
      <c r="I26" s="1"/>
      <c r="J26" s="1"/>
      <c r="K26" s="1"/>
      <c r="L26" s="1"/>
      <c r="M26" s="1"/>
    </row>
    <row r="27" spans="1:13" ht="20.25" customHeight="1">
      <c r="A27" s="39"/>
      <c r="B27" s="75">
        <v>0.3</v>
      </c>
      <c r="C27" s="76"/>
      <c r="D27" s="72" t="s">
        <v>30</v>
      </c>
      <c r="E27" s="73"/>
      <c r="F27" s="74"/>
      <c r="G27" s="7">
        <f>IF(F10=0,0,IF(F11=0,0,IF(G26&gt;0,G26*0.3,0)))</f>
        <v>0</v>
      </c>
      <c r="H27" s="1"/>
      <c r="I27" s="1"/>
      <c r="J27" s="1"/>
      <c r="K27" s="1"/>
      <c r="L27" s="1"/>
      <c r="M27" s="1"/>
    </row>
    <row r="28" spans="1:13" ht="36" customHeight="1" thickBot="1">
      <c r="A28" s="101"/>
      <c r="B28" s="77">
        <v>0.7</v>
      </c>
      <c r="C28" s="77"/>
      <c r="D28" s="71" t="s">
        <v>31</v>
      </c>
      <c r="E28" s="71"/>
      <c r="F28" s="71"/>
      <c r="G28" s="21">
        <f>IF(F10=0,0,IF(F11=0,0,IF(G26&gt;0,G26*0.7,0)))</f>
        <v>0</v>
      </c>
      <c r="H28" s="1"/>
      <c r="I28" s="1"/>
      <c r="J28" s="1"/>
      <c r="K28" s="1"/>
      <c r="L28" s="1"/>
      <c r="M28" s="1"/>
    </row>
    <row r="29" spans="1:7" ht="27" customHeight="1" thickTop="1">
      <c r="A29" s="97" t="s">
        <v>7</v>
      </c>
      <c r="B29" s="68" t="s">
        <v>34</v>
      </c>
      <c r="C29" s="69"/>
      <c r="D29" s="70"/>
      <c r="E29" s="78" t="s">
        <v>44</v>
      </c>
      <c r="F29" s="79"/>
      <c r="G29" s="27" t="s">
        <v>35</v>
      </c>
    </row>
    <row r="30" spans="1:7" ht="63" customHeight="1" thickBot="1">
      <c r="A30" s="98"/>
      <c r="B30" s="102"/>
      <c r="C30" s="103"/>
      <c r="D30" s="104"/>
      <c r="E30" s="105"/>
      <c r="F30" s="106"/>
      <c r="G30" s="19"/>
    </row>
    <row r="31" spans="1:7" ht="21" customHeight="1" thickTop="1">
      <c r="A31" s="9" t="s">
        <v>8</v>
      </c>
      <c r="B31" s="96" t="s">
        <v>9</v>
      </c>
      <c r="C31" s="96"/>
      <c r="D31" s="10"/>
      <c r="E31" s="10" t="s">
        <v>10</v>
      </c>
      <c r="F31" s="10"/>
      <c r="G31" s="9" t="s">
        <v>11</v>
      </c>
    </row>
    <row r="32" spans="1:7" ht="36.75" customHeight="1">
      <c r="A32" s="24"/>
      <c r="B32" s="25"/>
      <c r="C32" s="25"/>
      <c r="D32" s="25"/>
      <c r="E32" s="25"/>
      <c r="F32" s="25"/>
      <c r="G32" s="24"/>
    </row>
    <row r="33" spans="1:7" s="1" customFormat="1" ht="41.25" customHeight="1">
      <c r="A33" s="95" t="s">
        <v>32</v>
      </c>
      <c r="B33" s="95"/>
      <c r="C33" s="95"/>
      <c r="D33" s="95"/>
      <c r="E33" s="95"/>
      <c r="F33" s="95"/>
      <c r="G33" s="95"/>
    </row>
  </sheetData>
  <sheetProtection/>
  <mergeCells count="49">
    <mergeCell ref="F4:G4"/>
    <mergeCell ref="B23:F23"/>
    <mergeCell ref="B26:F26"/>
    <mergeCell ref="D25:F25"/>
    <mergeCell ref="F13:G13"/>
    <mergeCell ref="B15:F15"/>
    <mergeCell ref="B21:F21"/>
    <mergeCell ref="B10:E10"/>
    <mergeCell ref="B11:E11"/>
    <mergeCell ref="A33:G33"/>
    <mergeCell ref="B31:C31"/>
    <mergeCell ref="A29:A30"/>
    <mergeCell ref="B24:C24"/>
    <mergeCell ref="B25:C25"/>
    <mergeCell ref="A21:A28"/>
    <mergeCell ref="B30:D30"/>
    <mergeCell ref="E30:F30"/>
    <mergeCell ref="B22:F22"/>
    <mergeCell ref="D27:F27"/>
    <mergeCell ref="A1:G1"/>
    <mergeCell ref="A5:A8"/>
    <mergeCell ref="B8:G8"/>
    <mergeCell ref="A9:G9"/>
    <mergeCell ref="B13:E13"/>
    <mergeCell ref="B12:E12"/>
    <mergeCell ref="F12:G12"/>
    <mergeCell ref="B7:G7"/>
    <mergeCell ref="B2:E2"/>
    <mergeCell ref="B3:D3"/>
    <mergeCell ref="F3:G3"/>
    <mergeCell ref="B6:G6"/>
    <mergeCell ref="B4:D4"/>
    <mergeCell ref="B29:D29"/>
    <mergeCell ref="D28:F28"/>
    <mergeCell ref="D24:F24"/>
    <mergeCell ref="B27:C27"/>
    <mergeCell ref="B28:C28"/>
    <mergeCell ref="E29:F29"/>
    <mergeCell ref="F10:G10"/>
    <mergeCell ref="A20:G20"/>
    <mergeCell ref="B14:F14"/>
    <mergeCell ref="A10:A15"/>
    <mergeCell ref="A16:C17"/>
    <mergeCell ref="D16:F16"/>
    <mergeCell ref="D17:G17"/>
    <mergeCell ref="A18:E18"/>
    <mergeCell ref="A19:C19"/>
    <mergeCell ref="F11:G11"/>
    <mergeCell ref="D19:F19"/>
  </mergeCells>
  <printOptions/>
  <pageMargins left="0.28" right="0.16" top="0.18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hengchen</dc:creator>
  <cp:keywords/>
  <dc:description/>
  <cp:lastModifiedBy>User</cp:lastModifiedBy>
  <cp:lastPrinted>2021-06-28T07:41:31Z</cp:lastPrinted>
  <dcterms:created xsi:type="dcterms:W3CDTF">2012-04-30T08:40:47Z</dcterms:created>
  <dcterms:modified xsi:type="dcterms:W3CDTF">2023-05-09T08:02:48Z</dcterms:modified>
  <cp:category/>
  <cp:version/>
  <cp:contentType/>
  <cp:contentStatus/>
</cp:coreProperties>
</file>